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025\"/>
    </mc:Choice>
  </mc:AlternateContent>
  <bookViews>
    <workbookView xWindow="0" yWindow="0" windowWidth="23745" windowHeight="9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B190" i="1" l="1"/>
  <c r="A190" i="1"/>
  <c r="L189" i="1"/>
  <c r="J189" i="1"/>
  <c r="I189" i="1"/>
  <c r="H189" i="1"/>
  <c r="G189" i="1"/>
  <c r="F189" i="1"/>
  <c r="B181" i="1"/>
  <c r="A181" i="1"/>
  <c r="L180" i="1"/>
  <c r="J180" i="1"/>
  <c r="I180" i="1"/>
  <c r="H180" i="1"/>
  <c r="G180" i="1"/>
  <c r="F180" i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H161" i="1"/>
  <c r="G161" i="1"/>
  <c r="F161" i="1"/>
  <c r="B153" i="1"/>
  <c r="A153" i="1"/>
  <c r="L152" i="1"/>
  <c r="J152" i="1"/>
  <c r="I152" i="1"/>
  <c r="H152" i="1"/>
  <c r="G152" i="1"/>
  <c r="F152" i="1"/>
  <c r="B143" i="1"/>
  <c r="A143" i="1"/>
  <c r="L142" i="1"/>
  <c r="J142" i="1"/>
  <c r="I142" i="1"/>
  <c r="H142" i="1"/>
  <c r="G142" i="1"/>
  <c r="F142" i="1"/>
  <c r="B134" i="1"/>
  <c r="A134" i="1"/>
  <c r="L133" i="1"/>
  <c r="J133" i="1"/>
  <c r="I133" i="1"/>
  <c r="H133" i="1"/>
  <c r="G133" i="1"/>
  <c r="F133" i="1"/>
  <c r="B125" i="1"/>
  <c r="A125" i="1"/>
  <c r="L124" i="1"/>
  <c r="J124" i="1"/>
  <c r="I124" i="1"/>
  <c r="I134" i="1" s="1"/>
  <c r="H124" i="1"/>
  <c r="G124" i="1"/>
  <c r="F124" i="1"/>
  <c r="B116" i="1"/>
  <c r="A116" i="1"/>
  <c r="L115" i="1"/>
  <c r="J115" i="1"/>
  <c r="I115" i="1"/>
  <c r="H115" i="1"/>
  <c r="G115" i="1"/>
  <c r="F115" i="1"/>
  <c r="B107" i="1"/>
  <c r="A107" i="1"/>
  <c r="L106" i="1"/>
  <c r="J106" i="1"/>
  <c r="I106" i="1"/>
  <c r="I116" i="1" s="1"/>
  <c r="H106" i="1"/>
  <c r="G106" i="1"/>
  <c r="F106" i="1"/>
  <c r="B98" i="1"/>
  <c r="A98" i="1"/>
  <c r="L97" i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G13" i="1"/>
  <c r="F13" i="1"/>
  <c r="I172" i="1" l="1"/>
  <c r="L172" i="1"/>
  <c r="I190" i="1"/>
  <c r="J190" i="1"/>
  <c r="G190" i="1"/>
  <c r="G172" i="1"/>
  <c r="H172" i="1"/>
  <c r="J172" i="1"/>
  <c r="F190" i="1"/>
  <c r="L134" i="1"/>
  <c r="L153" i="1"/>
  <c r="I153" i="1"/>
  <c r="H153" i="1"/>
  <c r="G153" i="1"/>
  <c r="F153" i="1"/>
  <c r="G134" i="1"/>
  <c r="J134" i="1"/>
  <c r="F134" i="1"/>
  <c r="L116" i="1"/>
  <c r="J116" i="1"/>
  <c r="H116" i="1"/>
  <c r="G116" i="1"/>
  <c r="L98" i="1"/>
  <c r="I98" i="1"/>
  <c r="H98" i="1"/>
  <c r="G98" i="1"/>
  <c r="F98" i="1"/>
  <c r="I80" i="1"/>
  <c r="J80" i="1"/>
  <c r="L80" i="1"/>
  <c r="F80" i="1"/>
  <c r="I62" i="1"/>
  <c r="J62" i="1"/>
  <c r="H62" i="1"/>
  <c r="G62" i="1"/>
  <c r="G43" i="1"/>
  <c r="H43" i="1"/>
  <c r="L43" i="1"/>
  <c r="F43" i="1"/>
  <c r="I24" i="1"/>
  <c r="J24" i="1"/>
  <c r="F24" i="1"/>
  <c r="H190" i="1"/>
  <c r="F172" i="1"/>
  <c r="J153" i="1"/>
  <c r="H134" i="1"/>
  <c r="F116" i="1"/>
  <c r="J98" i="1"/>
  <c r="H80" i="1"/>
  <c r="G80" i="1"/>
  <c r="L62" i="1"/>
  <c r="F62" i="1"/>
  <c r="J43" i="1"/>
  <c r="I43" i="1"/>
  <c r="L190" i="1"/>
  <c r="H24" i="1"/>
  <c r="G24" i="1"/>
  <c r="G191" i="1" l="1"/>
  <c r="I191" i="1"/>
  <c r="L191" i="1"/>
  <c r="J191" i="1"/>
  <c r="H191" i="1"/>
  <c r="F191" i="1"/>
</calcChain>
</file>

<file path=xl/sharedStrings.xml><?xml version="1.0" encoding="utf-8"?>
<sst xmlns="http://schemas.openxmlformats.org/spreadsheetml/2006/main" count="247" uniqueCount="91">
  <si>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</si>
  <si>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</si>
  <si>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</si>
  <si>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</si>
  <si>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</si>
  <si>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</si>
  <si>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</si>
  <si>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</si>
  <si>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</si>
  <si>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</si>
  <si>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</si>
  <si>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</si>
  <si>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</si>
  <si>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</si>
  <si>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</si>
  <si>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</si>
  <si>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</si>
  <si>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</si>
  <si>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</si>
  <si>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</si>
  <si>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</si>
  <si>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</si>
  <si>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</si>
  <si>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</si>
  <si>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</si>
  <si>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</si>
  <si>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</si>
  <si>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</si>
  <si>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</si>
  <si>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</si>
  <si>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</si>
  <si>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</si>
  <si>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</si>
  <si>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</si>
  <si>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</si>
  <si>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</si>
  <si>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</si>
  <si>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</si>
  <si>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</si>
  <si>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Школа №  9</t>
  </si>
  <si>
    <t xml:space="preserve">Какао с молоком </t>
  </si>
  <si>
    <t>Суп из овощей со сметаной</t>
  </si>
  <si>
    <t>Суфле из филе птицы с соусом</t>
  </si>
  <si>
    <t>сб.2004</t>
  </si>
  <si>
    <t>ст.246</t>
  </si>
  <si>
    <t>т.4,2004</t>
  </si>
  <si>
    <t>Салат "Здоровье"</t>
  </si>
  <si>
    <t>Тефтели с соусом</t>
  </si>
  <si>
    <t>Макаронные изделия отварные</t>
  </si>
  <si>
    <t>Хлеб витаминный  1 кус.</t>
  </si>
  <si>
    <t xml:space="preserve">Компот из слив  </t>
  </si>
  <si>
    <t xml:space="preserve">Хлеб витаминный </t>
  </si>
  <si>
    <t>Салат из свежей капусты</t>
  </si>
  <si>
    <t xml:space="preserve">Суфле Рыбка (минтай)  с соусом </t>
  </si>
  <si>
    <t xml:space="preserve">Картофельное пюре </t>
  </si>
  <si>
    <t xml:space="preserve">Напиток Витошка </t>
  </si>
  <si>
    <t>Хлеб витаминный</t>
  </si>
  <si>
    <t>Суп картофельный с горохом, тушенкой</t>
  </si>
  <si>
    <t xml:space="preserve">Морковь отварная с маслом растительным </t>
  </si>
  <si>
    <t xml:space="preserve">Щи из свежей капусты со сметаной </t>
  </si>
  <si>
    <t>Рассольник Ленинградский  со сметаной</t>
  </si>
  <si>
    <t>Салат из свежих помидоров</t>
  </si>
  <si>
    <t xml:space="preserve">Борщ из свежей капусты со сметаной </t>
  </si>
  <si>
    <t xml:space="preserve">Гуляш </t>
  </si>
  <si>
    <t>Каша гречневая рассыпчатая</t>
  </si>
  <si>
    <t>Чай с сахаром</t>
  </si>
  <si>
    <t>Салат из свежей капусты с вареной свеклой</t>
  </si>
  <si>
    <t>Суп картофельный с  крупой, цыпленком</t>
  </si>
  <si>
    <t>Котлета Дружба с соусом</t>
  </si>
  <si>
    <t>Картофельное пюре</t>
  </si>
  <si>
    <t>Нарезка овощная (огурец)</t>
  </si>
  <si>
    <t>Суп-пюре с гренками</t>
  </si>
  <si>
    <t xml:space="preserve">Чай с сахаром </t>
  </si>
  <si>
    <t>Свекла отварная с маслом растительным</t>
  </si>
  <si>
    <t>Салат из свежих помидоров, огурцов</t>
  </si>
  <si>
    <t xml:space="preserve">Суп картофельный с крупой и рыбой </t>
  </si>
  <si>
    <t>Котлета Аленушкина загадка</t>
  </si>
  <si>
    <t>Компот из сухофруктов</t>
  </si>
  <si>
    <t>Салат "Бурячок"</t>
  </si>
  <si>
    <t>Рассольник Домашний  со сметаной</t>
  </si>
  <si>
    <t>Фрикадельки из курицы с соусом</t>
  </si>
  <si>
    <t>Напиток Витошка</t>
  </si>
  <si>
    <t xml:space="preserve">Суп картофельный с горохом, сметаной </t>
  </si>
  <si>
    <t>Жаркое по-домашнему</t>
  </si>
  <si>
    <t>Кофейный напиток с молоком</t>
  </si>
  <si>
    <t>Директор</t>
  </si>
  <si>
    <t>Иванова М.В.</t>
  </si>
  <si>
    <t>Напиток из ягод</t>
  </si>
  <si>
    <t xml:space="preserve">Плов по-узбекски </t>
  </si>
  <si>
    <t>Капуста тушеная с мясом</t>
  </si>
  <si>
    <t>Каша перловая (пшеничная)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</si>
</sst>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40" sqref="J1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85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86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/>
      <c r="F6" s="39"/>
      <c r="G6" s="39"/>
      <c r="H6" s="39"/>
      <c r="I6" s="39"/>
      <c r="J6" s="39"/>
      <c r="K6" s="40"/>
      <c r="L6" s="39"/>
    </row>
    <row r="7" spans="1:12" ht="15.75" thickBot="1" x14ac:dyDescent="0.3">
      <c r="A7" s="23"/>
      <c r="B7" s="15"/>
      <c r="C7" s="11"/>
      <c r="D7" s="6"/>
      <c r="E7" s="5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1"/>
      <c r="F8" s="42"/>
      <c r="G8" s="42"/>
      <c r="H8" s="42"/>
      <c r="I8" s="42"/>
      <c r="J8" s="42"/>
      <c r="K8" s="43"/>
      <c r="L8" s="39"/>
    </row>
    <row r="9" spans="1:12" ht="15" x14ac:dyDescent="0.25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39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0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50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5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46</v>
      </c>
      <c r="F14" s="42">
        <v>60</v>
      </c>
      <c r="G14" s="42">
        <v>1</v>
      </c>
      <c r="H14" s="42">
        <v>6</v>
      </c>
      <c r="I14" s="42">
        <v>5</v>
      </c>
      <c r="J14" s="42">
        <v>77</v>
      </c>
      <c r="K14" s="43">
        <v>7</v>
      </c>
      <c r="L14" s="42">
        <v>8.41</v>
      </c>
    </row>
    <row r="15" spans="1:12" ht="25.5" x14ac:dyDescent="0.25">
      <c r="A15" s="23"/>
      <c r="B15" s="15"/>
      <c r="C15" s="11"/>
      <c r="D15" s="7" t="s">
        <v>27</v>
      </c>
      <c r="E15" s="41" t="s">
        <v>57</v>
      </c>
      <c r="F15" s="42">
        <v>210</v>
      </c>
      <c r="G15" s="42">
        <v>8</v>
      </c>
      <c r="H15" s="42">
        <v>10</v>
      </c>
      <c r="I15" s="42">
        <v>18</v>
      </c>
      <c r="J15" s="42">
        <v>189</v>
      </c>
      <c r="K15" s="43">
        <v>139</v>
      </c>
      <c r="L15" s="42">
        <v>14.25</v>
      </c>
    </row>
    <row r="16" spans="1:12" ht="15" x14ac:dyDescent="0.25">
      <c r="A16" s="23"/>
      <c r="B16" s="15"/>
      <c r="C16" s="11"/>
      <c r="D16" s="7" t="s">
        <v>28</v>
      </c>
      <c r="E16" s="41" t="s">
        <v>47</v>
      </c>
      <c r="F16" s="42">
        <v>140</v>
      </c>
      <c r="G16" s="42">
        <v>14</v>
      </c>
      <c r="H16" s="42">
        <v>18</v>
      </c>
      <c r="I16" s="42">
        <v>19</v>
      </c>
      <c r="J16" s="42">
        <v>287</v>
      </c>
      <c r="K16" s="43">
        <v>461</v>
      </c>
      <c r="L16" s="42">
        <v>54.54</v>
      </c>
    </row>
    <row r="17" spans="1:12" ht="15" x14ac:dyDescent="0.25">
      <c r="A17" s="23"/>
      <c r="B17" s="15"/>
      <c r="C17" s="11"/>
      <c r="D17" s="7" t="s">
        <v>29</v>
      </c>
      <c r="E17" s="41" t="s">
        <v>48</v>
      </c>
      <c r="F17" s="42">
        <v>150</v>
      </c>
      <c r="G17" s="42">
        <v>5</v>
      </c>
      <c r="H17" s="42">
        <v>5</v>
      </c>
      <c r="I17" s="42">
        <v>37</v>
      </c>
      <c r="J17" s="42">
        <v>216</v>
      </c>
      <c r="K17" s="43">
        <v>515</v>
      </c>
      <c r="L17" s="42">
        <v>16.5</v>
      </c>
    </row>
    <row r="18" spans="1:12" ht="15" x14ac:dyDescent="0.25">
      <c r="A18" s="23"/>
      <c r="B18" s="15"/>
      <c r="C18" s="11"/>
      <c r="D18" s="7" t="s">
        <v>30</v>
      </c>
      <c r="E18" s="41" t="s">
        <v>40</v>
      </c>
      <c r="F18" s="42">
        <v>200</v>
      </c>
      <c r="G18" s="42">
        <v>3</v>
      </c>
      <c r="H18" s="42">
        <v>5</v>
      </c>
      <c r="I18" s="42">
        <v>25</v>
      </c>
      <c r="J18" s="42">
        <v>149</v>
      </c>
      <c r="K18" s="43">
        <v>693</v>
      </c>
      <c r="L18" s="42">
        <v>20.69</v>
      </c>
    </row>
    <row r="19" spans="1:12" ht="15" x14ac:dyDescent="0.25">
      <c r="A19" s="23"/>
      <c r="B19" s="15"/>
      <c r="C19" s="11"/>
      <c r="D19" s="7" t="s">
        <v>31</v>
      </c>
      <c r="E19" s="41" t="s">
        <v>49</v>
      </c>
      <c r="F19" s="42">
        <v>31.25</v>
      </c>
      <c r="G19" s="42">
        <v>3</v>
      </c>
      <c r="H19" s="42"/>
      <c r="I19" s="42">
        <v>18</v>
      </c>
      <c r="J19" s="42">
        <v>86</v>
      </c>
      <c r="K19" s="43"/>
      <c r="L19" s="42">
        <v>2.61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791.25</v>
      </c>
      <c r="G23" s="19">
        <f t="shared" ref="G23:J23" si="2">SUM(G14:G22)</f>
        <v>34</v>
      </c>
      <c r="H23" s="19">
        <f t="shared" si="2"/>
        <v>44</v>
      </c>
      <c r="I23" s="19">
        <f t="shared" si="2"/>
        <v>122</v>
      </c>
      <c r="J23" s="19">
        <f t="shared" si="2"/>
        <v>1004</v>
      </c>
      <c r="K23" s="25"/>
      <c r="L23" s="19">
        <f t="shared" ref="L23" si="3">SUM(L14:L22)</f>
        <v>117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791.25</v>
      </c>
      <c r="G24" s="32">
        <f t="shared" ref="G24:J24" si="4">G13+G23</f>
        <v>34</v>
      </c>
      <c r="H24" s="32">
        <f t="shared" si="4"/>
        <v>44</v>
      </c>
      <c r="I24" s="32">
        <f t="shared" si="4"/>
        <v>122</v>
      </c>
      <c r="J24" s="32">
        <f t="shared" si="4"/>
        <v>1004</v>
      </c>
      <c r="K24" s="32"/>
      <c r="L24" s="32">
        <f t="shared" ref="L24" si="5">L13+L23</f>
        <v>117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5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58</v>
      </c>
      <c r="F33" s="42">
        <v>60</v>
      </c>
      <c r="G33" s="42">
        <v>1</v>
      </c>
      <c r="H33" s="42">
        <v>6</v>
      </c>
      <c r="I33" s="42">
        <v>4</v>
      </c>
      <c r="J33" s="42">
        <v>73</v>
      </c>
      <c r="K33" s="43" t="s">
        <v>43</v>
      </c>
      <c r="L33" s="42">
        <v>9.5</v>
      </c>
    </row>
    <row r="34" spans="1:12" ht="15" x14ac:dyDescent="0.25">
      <c r="A34" s="14"/>
      <c r="B34" s="15"/>
      <c r="C34" s="11"/>
      <c r="D34" s="7" t="s">
        <v>27</v>
      </c>
      <c r="E34" s="41" t="s">
        <v>59</v>
      </c>
      <c r="F34" s="42">
        <v>206</v>
      </c>
      <c r="G34" s="42">
        <v>5</v>
      </c>
      <c r="H34" s="42">
        <v>9</v>
      </c>
      <c r="I34" s="42">
        <v>7</v>
      </c>
      <c r="J34" s="42">
        <v>127</v>
      </c>
      <c r="K34" s="43">
        <v>124</v>
      </c>
      <c r="L34" s="42">
        <v>10.75</v>
      </c>
    </row>
    <row r="35" spans="1:12" ht="15" x14ac:dyDescent="0.25">
      <c r="A35" s="14"/>
      <c r="B35" s="15"/>
      <c r="C35" s="11"/>
      <c r="D35" s="7" t="s">
        <v>28</v>
      </c>
      <c r="E35" s="41" t="s">
        <v>88</v>
      </c>
      <c r="F35" s="42">
        <v>200</v>
      </c>
      <c r="G35" s="42">
        <v>19</v>
      </c>
      <c r="H35" s="42">
        <v>24</v>
      </c>
      <c r="I35" s="42">
        <v>41</v>
      </c>
      <c r="J35" s="42">
        <v>457</v>
      </c>
      <c r="K35" s="43">
        <v>444</v>
      </c>
      <c r="L35" s="42">
        <v>81.52</v>
      </c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50</v>
      </c>
      <c r="F37" s="42">
        <v>200</v>
      </c>
      <c r="G37" s="42"/>
      <c r="H37" s="42"/>
      <c r="I37" s="42">
        <v>34</v>
      </c>
      <c r="J37" s="42">
        <v>134</v>
      </c>
      <c r="K37" s="43">
        <v>585</v>
      </c>
      <c r="L37" s="42">
        <v>12.62</v>
      </c>
    </row>
    <row r="38" spans="1:12" ht="15" x14ac:dyDescent="0.25">
      <c r="A38" s="14"/>
      <c r="B38" s="15"/>
      <c r="C38" s="11"/>
      <c r="D38" s="7" t="s">
        <v>31</v>
      </c>
      <c r="E38" s="41" t="s">
        <v>51</v>
      </c>
      <c r="F38" s="42">
        <v>31.25</v>
      </c>
      <c r="G38" s="42">
        <v>3</v>
      </c>
      <c r="H38" s="42"/>
      <c r="I38" s="42">
        <v>18</v>
      </c>
      <c r="J38" s="42">
        <v>86</v>
      </c>
      <c r="K38" s="43"/>
      <c r="L38" s="42">
        <v>2.61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697.25</v>
      </c>
      <c r="G42" s="19">
        <f t="shared" ref="G42" si="10">SUM(G33:G41)</f>
        <v>28</v>
      </c>
      <c r="H42" s="19">
        <f t="shared" ref="H42" si="11">SUM(H33:H41)</f>
        <v>39</v>
      </c>
      <c r="I42" s="19">
        <f t="shared" ref="I42" si="12">SUM(I33:I41)</f>
        <v>104</v>
      </c>
      <c r="J42" s="19">
        <f t="shared" ref="J42:L42" si="13">SUM(J33:J41)</f>
        <v>877</v>
      </c>
      <c r="K42" s="25"/>
      <c r="L42" s="19">
        <f t="shared" si="13"/>
        <v>117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697.25</v>
      </c>
      <c r="G43" s="32">
        <f t="shared" ref="G43" si="14">G32+G42</f>
        <v>28</v>
      </c>
      <c r="H43" s="32">
        <f t="shared" ref="H43" si="15">H32+H42</f>
        <v>39</v>
      </c>
      <c r="I43" s="32">
        <f t="shared" ref="I43" si="16">I32+I42</f>
        <v>104</v>
      </c>
      <c r="J43" s="32">
        <f t="shared" ref="J43:L43" si="17">J32+J42</f>
        <v>877</v>
      </c>
      <c r="K43" s="32"/>
      <c r="L43" s="32">
        <f t="shared" si="17"/>
        <v>117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5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52</v>
      </c>
      <c r="F52" s="42">
        <v>60</v>
      </c>
      <c r="G52" s="42">
        <v>1</v>
      </c>
      <c r="H52" s="42">
        <v>5</v>
      </c>
      <c r="I52" s="42">
        <v>5</v>
      </c>
      <c r="J52" s="42">
        <v>69</v>
      </c>
      <c r="K52" s="43">
        <v>43.200400000000002</v>
      </c>
      <c r="L52" s="42">
        <v>6.57</v>
      </c>
    </row>
    <row r="53" spans="1:12" ht="25.5" x14ac:dyDescent="0.25">
      <c r="A53" s="23"/>
      <c r="B53" s="15"/>
      <c r="C53" s="11"/>
      <c r="D53" s="7" t="s">
        <v>27</v>
      </c>
      <c r="E53" s="41" t="s">
        <v>60</v>
      </c>
      <c r="F53" s="42">
        <v>206</v>
      </c>
      <c r="G53" s="42">
        <v>2</v>
      </c>
      <c r="H53" s="42">
        <v>6</v>
      </c>
      <c r="I53" s="42">
        <v>14</v>
      </c>
      <c r="J53" s="42">
        <v>122</v>
      </c>
      <c r="K53" s="43">
        <v>132</v>
      </c>
      <c r="L53" s="42">
        <v>16.21</v>
      </c>
    </row>
    <row r="54" spans="1:12" ht="15" x14ac:dyDescent="0.25">
      <c r="A54" s="23"/>
      <c r="B54" s="15"/>
      <c r="C54" s="11"/>
      <c r="D54" s="7" t="s">
        <v>28</v>
      </c>
      <c r="E54" s="41" t="s">
        <v>53</v>
      </c>
      <c r="F54" s="42">
        <v>140</v>
      </c>
      <c r="G54" s="42">
        <v>19</v>
      </c>
      <c r="H54" s="42">
        <v>17</v>
      </c>
      <c r="I54" s="42">
        <v>9</v>
      </c>
      <c r="J54" s="42">
        <v>263</v>
      </c>
      <c r="K54" s="43">
        <v>43.200299999999999</v>
      </c>
      <c r="L54" s="42">
        <v>59</v>
      </c>
    </row>
    <row r="55" spans="1:12" ht="15" x14ac:dyDescent="0.25">
      <c r="A55" s="23"/>
      <c r="B55" s="15"/>
      <c r="C55" s="11"/>
      <c r="D55" s="7" t="s">
        <v>29</v>
      </c>
      <c r="E55" s="41" t="s">
        <v>54</v>
      </c>
      <c r="F55" s="42">
        <v>160</v>
      </c>
      <c r="G55" s="42">
        <v>3</v>
      </c>
      <c r="H55" s="42">
        <v>6</v>
      </c>
      <c r="I55" s="42">
        <v>22</v>
      </c>
      <c r="J55" s="42">
        <v>156</v>
      </c>
      <c r="K55" s="43">
        <v>520</v>
      </c>
      <c r="L55" s="42">
        <v>21.57</v>
      </c>
    </row>
    <row r="56" spans="1:12" ht="15" x14ac:dyDescent="0.25">
      <c r="A56" s="23"/>
      <c r="B56" s="15"/>
      <c r="C56" s="11"/>
      <c r="D56" s="7" t="s">
        <v>30</v>
      </c>
      <c r="E56" s="41" t="s">
        <v>55</v>
      </c>
      <c r="F56" s="42">
        <v>200</v>
      </c>
      <c r="G56" s="42"/>
      <c r="H56" s="42"/>
      <c r="I56" s="42">
        <v>9</v>
      </c>
      <c r="J56" s="42">
        <v>34</v>
      </c>
      <c r="K56" s="43">
        <v>81</v>
      </c>
      <c r="L56" s="42">
        <v>11.04</v>
      </c>
    </row>
    <row r="57" spans="1:12" ht="15" x14ac:dyDescent="0.25">
      <c r="A57" s="23"/>
      <c r="B57" s="15"/>
      <c r="C57" s="11"/>
      <c r="D57" s="7" t="s">
        <v>31</v>
      </c>
      <c r="E57" s="41" t="s">
        <v>56</v>
      </c>
      <c r="F57" s="42">
        <v>31.25</v>
      </c>
      <c r="G57" s="42">
        <v>3</v>
      </c>
      <c r="H57" s="42"/>
      <c r="I57" s="42">
        <v>18</v>
      </c>
      <c r="J57" s="42">
        <v>86</v>
      </c>
      <c r="K57" s="43"/>
      <c r="L57" s="42">
        <v>2.61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797.25</v>
      </c>
      <c r="G61" s="19">
        <f t="shared" ref="G61" si="22">SUM(G52:G60)</f>
        <v>28</v>
      </c>
      <c r="H61" s="19">
        <f t="shared" ref="H61" si="23">SUM(H52:H60)</f>
        <v>34</v>
      </c>
      <c r="I61" s="19">
        <f t="shared" ref="I61" si="24">SUM(I52:I60)</f>
        <v>77</v>
      </c>
      <c r="J61" s="19">
        <f t="shared" ref="J61:L61" si="25">SUM(J52:J60)</f>
        <v>730</v>
      </c>
      <c r="K61" s="25"/>
      <c r="L61" s="19">
        <f t="shared" si="25"/>
        <v>116.99999999999999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797.25</v>
      </c>
      <c r="G62" s="32">
        <f t="shared" ref="G62" si="26">G51+G61</f>
        <v>28</v>
      </c>
      <c r="H62" s="32">
        <f t="shared" ref="H62" si="27">H51+H61</f>
        <v>34</v>
      </c>
      <c r="I62" s="32">
        <f t="shared" ref="I62" si="28">I51+I61</f>
        <v>77</v>
      </c>
      <c r="J62" s="32">
        <f t="shared" ref="J62:L62" si="29">J51+J61</f>
        <v>730</v>
      </c>
      <c r="K62" s="32"/>
      <c r="L62" s="32">
        <f t="shared" si="29"/>
        <v>116.99999999999999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51"/>
      <c r="F64" s="42"/>
      <c r="G64" s="42"/>
      <c r="H64" s="42"/>
      <c r="I64" s="42"/>
      <c r="J64" s="42"/>
      <c r="K64" s="53"/>
      <c r="L64" s="42"/>
    </row>
    <row r="65" spans="1:12" ht="15" x14ac:dyDescent="0.25">
      <c r="A65" s="23"/>
      <c r="B65" s="15"/>
      <c r="C65" s="11"/>
      <c r="D65" s="7" t="s">
        <v>22</v>
      </c>
      <c r="E65" s="5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61</v>
      </c>
      <c r="F71" s="42">
        <v>60</v>
      </c>
      <c r="G71" s="42">
        <v>1</v>
      </c>
      <c r="H71" s="42">
        <v>12</v>
      </c>
      <c r="I71" s="42">
        <v>3</v>
      </c>
      <c r="J71" s="42">
        <v>122</v>
      </c>
      <c r="K71" s="43">
        <v>19</v>
      </c>
      <c r="L71" s="42">
        <v>14.17</v>
      </c>
    </row>
    <row r="72" spans="1:12" ht="25.5" x14ac:dyDescent="0.25">
      <c r="A72" s="23"/>
      <c r="B72" s="15"/>
      <c r="C72" s="11"/>
      <c r="D72" s="7" t="s">
        <v>27</v>
      </c>
      <c r="E72" s="41" t="s">
        <v>62</v>
      </c>
      <c r="F72" s="42">
        <v>210</v>
      </c>
      <c r="G72" s="42">
        <v>2</v>
      </c>
      <c r="H72" s="42">
        <v>6</v>
      </c>
      <c r="I72" s="42">
        <v>11</v>
      </c>
      <c r="J72" s="42">
        <v>102</v>
      </c>
      <c r="K72" s="43">
        <v>110</v>
      </c>
      <c r="L72" s="42">
        <v>15.45</v>
      </c>
    </row>
    <row r="73" spans="1:12" ht="15" x14ac:dyDescent="0.25">
      <c r="A73" s="23"/>
      <c r="B73" s="15"/>
      <c r="C73" s="11"/>
      <c r="D73" s="7" t="s">
        <v>28</v>
      </c>
      <c r="E73" s="41" t="s">
        <v>63</v>
      </c>
      <c r="F73" s="42">
        <v>100</v>
      </c>
      <c r="G73" s="42">
        <v>9</v>
      </c>
      <c r="H73" s="42">
        <v>28</v>
      </c>
      <c r="I73" s="42">
        <v>3</v>
      </c>
      <c r="J73" s="42">
        <v>410</v>
      </c>
      <c r="K73" s="43">
        <v>437</v>
      </c>
      <c r="L73" s="42">
        <v>65.98</v>
      </c>
    </row>
    <row r="74" spans="1:12" ht="15" x14ac:dyDescent="0.25">
      <c r="A74" s="23"/>
      <c r="B74" s="15"/>
      <c r="C74" s="11"/>
      <c r="D74" s="7" t="s">
        <v>29</v>
      </c>
      <c r="E74" s="41" t="s">
        <v>64</v>
      </c>
      <c r="F74" s="42">
        <v>150</v>
      </c>
      <c r="G74" s="42">
        <v>4</v>
      </c>
      <c r="H74" s="42">
        <v>7</v>
      </c>
      <c r="I74" s="42">
        <v>39</v>
      </c>
      <c r="J74" s="42">
        <v>233</v>
      </c>
      <c r="K74" s="43" t="s">
        <v>44</v>
      </c>
      <c r="L74" s="42">
        <v>15.16</v>
      </c>
    </row>
    <row r="75" spans="1:12" ht="15" x14ac:dyDescent="0.25">
      <c r="A75" s="23"/>
      <c r="B75" s="15"/>
      <c r="C75" s="11"/>
      <c r="D75" s="7" t="s">
        <v>30</v>
      </c>
      <c r="E75" s="41" t="s">
        <v>65</v>
      </c>
      <c r="F75" s="42">
        <v>215</v>
      </c>
      <c r="G75" s="42"/>
      <c r="H75" s="42"/>
      <c r="I75" s="42">
        <v>15</v>
      </c>
      <c r="J75" s="42">
        <v>57</v>
      </c>
      <c r="K75" s="43">
        <v>685</v>
      </c>
      <c r="L75" s="42">
        <v>3.63</v>
      </c>
    </row>
    <row r="76" spans="1:12" ht="15" x14ac:dyDescent="0.25">
      <c r="A76" s="23"/>
      <c r="B76" s="15"/>
      <c r="C76" s="11"/>
      <c r="D76" s="7" t="s">
        <v>31</v>
      </c>
      <c r="E76" s="41" t="s">
        <v>56</v>
      </c>
      <c r="F76" s="42">
        <v>31.25</v>
      </c>
      <c r="G76" s="42">
        <v>3</v>
      </c>
      <c r="H76" s="42"/>
      <c r="I76" s="42">
        <v>18</v>
      </c>
      <c r="J76" s="42">
        <v>86</v>
      </c>
      <c r="K76" s="43"/>
      <c r="L76" s="42">
        <v>2.61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SUM(F71:F78)</f>
        <v>766.25</v>
      </c>
      <c r="G79" s="19">
        <f>SUM(G71:G78)</f>
        <v>19</v>
      </c>
      <c r="H79" s="19">
        <f>SUM(H71:H78)</f>
        <v>53</v>
      </c>
      <c r="I79" s="19">
        <f>SUM(I71:I78)</f>
        <v>89</v>
      </c>
      <c r="J79" s="19">
        <f>SUM(J71:J78)</f>
        <v>1010</v>
      </c>
      <c r="K79" s="25"/>
      <c r="L79" s="19">
        <f>SUM(L71:L78)</f>
        <v>116.99999999999999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55" t="s">
        <v>4</v>
      </c>
      <c r="D80" s="56"/>
      <c r="E80" s="31"/>
      <c r="F80" s="32">
        <f>F70+F79</f>
        <v>766.25</v>
      </c>
      <c r="G80" s="32">
        <f>G70+G79</f>
        <v>19</v>
      </c>
      <c r="H80" s="32">
        <f>H70+H79</f>
        <v>53</v>
      </c>
      <c r="I80" s="32">
        <f>I70+I79</f>
        <v>89</v>
      </c>
      <c r="J80" s="32">
        <f>J70+J79</f>
        <v>1010</v>
      </c>
      <c r="K80" s="32"/>
      <c r="L80" s="32">
        <f>L70+L79</f>
        <v>116.99999999999999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52"/>
      <c r="F81" s="39"/>
      <c r="G81" s="39"/>
      <c r="H81" s="39"/>
      <c r="I81" s="39"/>
      <c r="J81" s="39"/>
      <c r="K81" s="40"/>
      <c r="L81" s="39"/>
    </row>
    <row r="82" spans="1:12" ht="15" x14ac:dyDescent="0.25">
      <c r="A82" s="23"/>
      <c r="B82" s="15"/>
      <c r="C82" s="11"/>
      <c r="D82" s="6"/>
      <c r="E82" s="5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22</v>
      </c>
      <c r="E83" s="5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23</v>
      </c>
      <c r="E84" s="5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5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4">SUM(G81:G87)</f>
        <v>0</v>
      </c>
      <c r="H88" s="19">
        <f t="shared" ref="H88" si="35">SUM(H81:H87)</f>
        <v>0</v>
      </c>
      <c r="I88" s="19">
        <f t="shared" ref="I88" si="36">SUM(I81:I87)</f>
        <v>0</v>
      </c>
      <c r="J88" s="19">
        <f t="shared" ref="J88:L88" si="37">SUM(J81:J87)</f>
        <v>0</v>
      </c>
      <c r="K88" s="25"/>
      <c r="L88" s="19">
        <f t="shared" si="37"/>
        <v>0</v>
      </c>
    </row>
    <row r="89" spans="1:12" ht="25.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1" t="s">
        <v>66</v>
      </c>
      <c r="F89" s="42">
        <v>60</v>
      </c>
      <c r="G89" s="42">
        <v>1</v>
      </c>
      <c r="H89" s="42">
        <v>6</v>
      </c>
      <c r="I89" s="42">
        <v>7</v>
      </c>
      <c r="J89" s="42">
        <v>83</v>
      </c>
      <c r="K89" s="43">
        <v>11</v>
      </c>
      <c r="L89" s="42">
        <v>6.58</v>
      </c>
    </row>
    <row r="90" spans="1:12" ht="25.5" x14ac:dyDescent="0.25">
      <c r="A90" s="23"/>
      <c r="B90" s="15"/>
      <c r="C90" s="11"/>
      <c r="D90" s="7" t="s">
        <v>27</v>
      </c>
      <c r="E90" s="41" t="s">
        <v>67</v>
      </c>
      <c r="F90" s="42">
        <v>210</v>
      </c>
      <c r="G90" s="42">
        <v>6</v>
      </c>
      <c r="H90" s="42">
        <v>7</v>
      </c>
      <c r="I90" s="42">
        <v>14</v>
      </c>
      <c r="J90" s="42">
        <v>141</v>
      </c>
      <c r="K90" s="43">
        <v>138</v>
      </c>
      <c r="L90" s="42">
        <v>17.59</v>
      </c>
    </row>
    <row r="91" spans="1:12" ht="15" x14ac:dyDescent="0.25">
      <c r="A91" s="23"/>
      <c r="B91" s="15"/>
      <c r="C91" s="11"/>
      <c r="D91" s="7" t="s">
        <v>28</v>
      </c>
      <c r="E91" s="41" t="s">
        <v>68</v>
      </c>
      <c r="F91" s="42">
        <v>140</v>
      </c>
      <c r="G91" s="42">
        <v>12</v>
      </c>
      <c r="H91" s="42">
        <v>34</v>
      </c>
      <c r="I91" s="42">
        <v>8</v>
      </c>
      <c r="J91" s="42">
        <v>430</v>
      </c>
      <c r="K91" s="43">
        <v>45</v>
      </c>
      <c r="L91" s="42">
        <v>58.96</v>
      </c>
    </row>
    <row r="92" spans="1:12" ht="15" x14ac:dyDescent="0.25">
      <c r="A92" s="23"/>
      <c r="B92" s="15"/>
      <c r="C92" s="11"/>
      <c r="D92" s="7" t="s">
        <v>29</v>
      </c>
      <c r="E92" s="41" t="s">
        <v>69</v>
      </c>
      <c r="F92" s="42">
        <v>150</v>
      </c>
      <c r="G92" s="42">
        <v>3</v>
      </c>
      <c r="H92" s="42">
        <v>6</v>
      </c>
      <c r="I92" s="42">
        <v>22</v>
      </c>
      <c r="J92" s="42">
        <v>156</v>
      </c>
      <c r="K92" s="43">
        <v>520</v>
      </c>
      <c r="L92" s="42">
        <v>20.22</v>
      </c>
    </row>
    <row r="93" spans="1:12" ht="15" x14ac:dyDescent="0.25">
      <c r="A93" s="23"/>
      <c r="B93" s="15"/>
      <c r="C93" s="11"/>
      <c r="D93" s="7" t="s">
        <v>30</v>
      </c>
      <c r="E93" s="41" t="s">
        <v>55</v>
      </c>
      <c r="F93" s="42">
        <v>200</v>
      </c>
      <c r="G93" s="42"/>
      <c r="H93" s="42"/>
      <c r="I93" s="42">
        <v>9</v>
      </c>
      <c r="J93" s="42">
        <v>34</v>
      </c>
      <c r="K93" s="43">
        <v>81</v>
      </c>
      <c r="L93" s="42">
        <v>11.04</v>
      </c>
    </row>
    <row r="94" spans="1:12" ht="15" x14ac:dyDescent="0.25">
      <c r="A94" s="23"/>
      <c r="B94" s="15"/>
      <c r="C94" s="11"/>
      <c r="D94" s="7" t="s">
        <v>31</v>
      </c>
      <c r="E94" s="41" t="s">
        <v>56</v>
      </c>
      <c r="F94" s="42">
        <v>31.25</v>
      </c>
      <c r="G94" s="42">
        <v>3</v>
      </c>
      <c r="H94" s="42"/>
      <c r="I94" s="42">
        <v>18</v>
      </c>
      <c r="J94" s="42">
        <v>86</v>
      </c>
      <c r="K94" s="43"/>
      <c r="L94" s="42">
        <v>2.61</v>
      </c>
    </row>
    <row r="95" spans="1:12" ht="15" x14ac:dyDescent="0.25">
      <c r="A95" s="23"/>
      <c r="B95" s="15"/>
      <c r="C95" s="11"/>
      <c r="D95" s="7" t="s">
        <v>32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SUM(F89:F96)</f>
        <v>791.25</v>
      </c>
      <c r="G97" s="19">
        <f>SUM(G89:G96)</f>
        <v>25</v>
      </c>
      <c r="H97" s="19">
        <f>SUM(H89:H96)</f>
        <v>53</v>
      </c>
      <c r="I97" s="19">
        <f>SUM(I89:I96)</f>
        <v>78</v>
      </c>
      <c r="J97" s="19">
        <f>SUM(J89:J96)</f>
        <v>930</v>
      </c>
      <c r="K97" s="25"/>
      <c r="L97" s="19">
        <f>SUM(L89:L96)</f>
        <v>116.99999999999999</v>
      </c>
    </row>
    <row r="98" spans="1:12" ht="15.75" customHeight="1" thickBot="1" x14ac:dyDescent="0.25">
      <c r="A98" s="29">
        <f>A81</f>
        <v>1</v>
      </c>
      <c r="B98" s="30">
        <f>B81</f>
        <v>5</v>
      </c>
      <c r="C98" s="55" t="s">
        <v>4</v>
      </c>
      <c r="D98" s="56"/>
      <c r="E98" s="31"/>
      <c r="F98" s="32">
        <f>F88+F97</f>
        <v>791.25</v>
      </c>
      <c r="G98" s="32">
        <f>G88+G97</f>
        <v>25</v>
      </c>
      <c r="H98" s="32">
        <f>H88+H97</f>
        <v>53</v>
      </c>
      <c r="I98" s="32">
        <f>I88+I97</f>
        <v>78</v>
      </c>
      <c r="J98" s="32">
        <f>J88+J97</f>
        <v>930</v>
      </c>
      <c r="K98" s="32"/>
      <c r="L98" s="32">
        <f>L88+L97</f>
        <v>116.99999999999999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52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3"/>
      <c r="B100" s="15"/>
      <c r="C100" s="11"/>
      <c r="D100" s="6"/>
      <c r="E100" s="51"/>
      <c r="F100" s="42"/>
      <c r="G100" s="42"/>
      <c r="H100" s="42"/>
      <c r="I100" s="42"/>
      <c r="J100" s="42"/>
      <c r="K100" s="43"/>
      <c r="L100" s="54"/>
    </row>
    <row r="101" spans="1:12" ht="15" x14ac:dyDescent="0.25">
      <c r="A101" s="23"/>
      <c r="B101" s="15"/>
      <c r="C101" s="11"/>
      <c r="D101" s="7" t="s">
        <v>22</v>
      </c>
      <c r="E101" s="5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23</v>
      </c>
      <c r="E102" s="5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24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38">SUM(G99:G105)</f>
        <v>0</v>
      </c>
      <c r="H106" s="19">
        <f t="shared" si="38"/>
        <v>0</v>
      </c>
      <c r="I106" s="19">
        <f t="shared" si="38"/>
        <v>0</v>
      </c>
      <c r="J106" s="19">
        <f t="shared" si="38"/>
        <v>0</v>
      </c>
      <c r="K106" s="25"/>
      <c r="L106" s="19">
        <f t="shared" ref="L106" si="39">SUM(L99:L105)</f>
        <v>0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1" t="s">
        <v>70</v>
      </c>
      <c r="F107" s="42">
        <v>60</v>
      </c>
      <c r="G107" s="42">
        <v>0</v>
      </c>
      <c r="H107" s="42">
        <v>0</v>
      </c>
      <c r="I107" s="42">
        <v>2</v>
      </c>
      <c r="J107" s="42">
        <v>8</v>
      </c>
      <c r="K107" s="43">
        <v>24</v>
      </c>
      <c r="L107" s="42">
        <v>11.75</v>
      </c>
    </row>
    <row r="108" spans="1:12" ht="15" x14ac:dyDescent="0.25">
      <c r="A108" s="23"/>
      <c r="B108" s="15"/>
      <c r="C108" s="11"/>
      <c r="D108" s="7" t="s">
        <v>27</v>
      </c>
      <c r="E108" s="41" t="s">
        <v>71</v>
      </c>
      <c r="F108" s="42">
        <v>220</v>
      </c>
      <c r="G108" s="42">
        <v>4</v>
      </c>
      <c r="H108" s="42">
        <v>5</v>
      </c>
      <c r="I108" s="42">
        <v>24</v>
      </c>
      <c r="J108" s="42">
        <v>159</v>
      </c>
      <c r="K108" s="43">
        <v>171</v>
      </c>
      <c r="L108" s="42">
        <v>24.62</v>
      </c>
    </row>
    <row r="109" spans="1:12" ht="15" x14ac:dyDescent="0.25">
      <c r="A109" s="23"/>
      <c r="B109" s="15"/>
      <c r="C109" s="11"/>
      <c r="D109" s="7" t="s">
        <v>28</v>
      </c>
      <c r="E109" s="41" t="s">
        <v>89</v>
      </c>
      <c r="F109" s="42">
        <v>195</v>
      </c>
      <c r="G109" s="42">
        <v>13</v>
      </c>
      <c r="H109" s="42">
        <v>29</v>
      </c>
      <c r="I109" s="42">
        <v>17</v>
      </c>
      <c r="J109" s="42">
        <v>491</v>
      </c>
      <c r="K109" s="43">
        <v>534</v>
      </c>
      <c r="L109" s="42">
        <v>74.39</v>
      </c>
    </row>
    <row r="110" spans="1:12" ht="15" x14ac:dyDescent="0.25">
      <c r="A110" s="23"/>
      <c r="B110" s="15"/>
      <c r="C110" s="11"/>
      <c r="D110" s="7" t="s">
        <v>29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30</v>
      </c>
      <c r="E111" s="41" t="s">
        <v>72</v>
      </c>
      <c r="F111" s="42">
        <v>215</v>
      </c>
      <c r="G111" s="42"/>
      <c r="H111" s="42"/>
      <c r="I111" s="42">
        <v>15</v>
      </c>
      <c r="J111" s="42">
        <v>57</v>
      </c>
      <c r="K111" s="43">
        <v>685</v>
      </c>
      <c r="L111" s="42">
        <v>3.63</v>
      </c>
    </row>
    <row r="112" spans="1:12" ht="15" x14ac:dyDescent="0.25">
      <c r="A112" s="23"/>
      <c r="B112" s="15"/>
      <c r="C112" s="11"/>
      <c r="D112" s="7" t="s">
        <v>31</v>
      </c>
      <c r="E112" s="41" t="s">
        <v>51</v>
      </c>
      <c r="F112" s="42">
        <v>31.25</v>
      </c>
      <c r="G112" s="42">
        <v>3</v>
      </c>
      <c r="H112" s="42"/>
      <c r="I112" s="42">
        <v>18</v>
      </c>
      <c r="J112" s="42">
        <v>86</v>
      </c>
      <c r="K112" s="43"/>
      <c r="L112" s="42">
        <v>2.61</v>
      </c>
    </row>
    <row r="113" spans="1:12" ht="15" x14ac:dyDescent="0.25">
      <c r="A113" s="23"/>
      <c r="B113" s="15"/>
      <c r="C113" s="11"/>
      <c r="D113" s="7" t="s">
        <v>32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721.25</v>
      </c>
      <c r="G115" s="19">
        <f>SUM(G107:G114)</f>
        <v>20</v>
      </c>
      <c r="H115" s="19">
        <f>SUM(H107:H114)</f>
        <v>34</v>
      </c>
      <c r="I115" s="19">
        <f>SUM(I107:I114)</f>
        <v>76</v>
      </c>
      <c r="J115" s="19">
        <f>SUM(J107:J114)</f>
        <v>801</v>
      </c>
      <c r="K115" s="25"/>
      <c r="L115" s="19">
        <f>SUM(L107:L114)</f>
        <v>117</v>
      </c>
    </row>
    <row r="116" spans="1:12" ht="15.75" thickBot="1" x14ac:dyDescent="0.25">
      <c r="A116" s="29">
        <f>A99</f>
        <v>2</v>
      </c>
      <c r="B116" s="30">
        <f>B99</f>
        <v>1</v>
      </c>
      <c r="C116" s="55" t="s">
        <v>4</v>
      </c>
      <c r="D116" s="56"/>
      <c r="E116" s="31"/>
      <c r="F116" s="32">
        <f>F106+F115</f>
        <v>721.25</v>
      </c>
      <c r="G116" s="32">
        <f>G106+G115</f>
        <v>20</v>
      </c>
      <c r="H116" s="32">
        <f>H106+H115</f>
        <v>34</v>
      </c>
      <c r="I116" s="32">
        <f>I106+I115</f>
        <v>76</v>
      </c>
      <c r="J116" s="32">
        <f>J106+J115</f>
        <v>801</v>
      </c>
      <c r="K116" s="32"/>
      <c r="L116" s="32">
        <f>L106+L115</f>
        <v>117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52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14"/>
      <c r="B118" s="15"/>
      <c r="C118" s="11"/>
      <c r="D118" s="6"/>
      <c r="E118" s="5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14"/>
      <c r="B119" s="15"/>
      <c r="C119" s="11"/>
      <c r="D119" s="7" t="s">
        <v>22</v>
      </c>
      <c r="E119" s="5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14"/>
      <c r="B120" s="15"/>
      <c r="C120" s="11"/>
      <c r="D120" s="7" t="s">
        <v>23</v>
      </c>
      <c r="E120" s="5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14"/>
      <c r="B121" s="15"/>
      <c r="C121" s="11"/>
      <c r="D121" s="7" t="s">
        <v>24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40">SUM(G117:G123)</f>
        <v>0</v>
      </c>
      <c r="H124" s="19">
        <f t="shared" si="40"/>
        <v>0</v>
      </c>
      <c r="I124" s="19">
        <f t="shared" si="40"/>
        <v>0</v>
      </c>
      <c r="J124" s="19">
        <f t="shared" si="40"/>
        <v>0</v>
      </c>
      <c r="K124" s="25"/>
      <c r="L124" s="19">
        <f t="shared" ref="L124" si="41">SUM(L117:L123)</f>
        <v>0</v>
      </c>
    </row>
    <row r="125" spans="1:12" ht="25.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1" t="s">
        <v>73</v>
      </c>
      <c r="F125" s="42">
        <v>60</v>
      </c>
      <c r="G125" s="42">
        <v>1</v>
      </c>
      <c r="H125" s="42">
        <v>1</v>
      </c>
      <c r="I125" s="42">
        <v>5</v>
      </c>
      <c r="J125" s="42">
        <v>28</v>
      </c>
      <c r="K125" s="43">
        <v>2004</v>
      </c>
      <c r="L125" s="42">
        <v>5.33</v>
      </c>
    </row>
    <row r="126" spans="1:12" ht="15" x14ac:dyDescent="0.25">
      <c r="A126" s="14"/>
      <c r="B126" s="15"/>
      <c r="C126" s="11"/>
      <c r="D126" s="7" t="s">
        <v>27</v>
      </c>
      <c r="E126" s="41" t="s">
        <v>41</v>
      </c>
      <c r="F126" s="42">
        <v>206</v>
      </c>
      <c r="G126" s="42">
        <v>5</v>
      </c>
      <c r="H126" s="42">
        <v>9</v>
      </c>
      <c r="I126" s="42">
        <v>10</v>
      </c>
      <c r="J126" s="42">
        <v>142</v>
      </c>
      <c r="K126" s="43">
        <v>135</v>
      </c>
      <c r="L126" s="42">
        <v>12.49</v>
      </c>
    </row>
    <row r="127" spans="1:12" ht="15" x14ac:dyDescent="0.25">
      <c r="A127" s="14"/>
      <c r="B127" s="15"/>
      <c r="C127" s="11"/>
      <c r="D127" s="7" t="s">
        <v>28</v>
      </c>
      <c r="E127" s="41" t="s">
        <v>42</v>
      </c>
      <c r="F127" s="42">
        <v>140</v>
      </c>
      <c r="G127" s="42">
        <v>14</v>
      </c>
      <c r="H127" s="42">
        <v>20</v>
      </c>
      <c r="I127" s="42">
        <v>11</v>
      </c>
      <c r="J127" s="42">
        <v>283</v>
      </c>
      <c r="K127" s="43">
        <v>506</v>
      </c>
      <c r="L127" s="42">
        <v>66.44</v>
      </c>
    </row>
    <row r="128" spans="1:12" ht="15" x14ac:dyDescent="0.25">
      <c r="A128" s="14"/>
      <c r="B128" s="15"/>
      <c r="C128" s="11"/>
      <c r="D128" s="7" t="s">
        <v>29</v>
      </c>
      <c r="E128" s="41" t="s">
        <v>48</v>
      </c>
      <c r="F128" s="42">
        <v>150</v>
      </c>
      <c r="G128" s="42">
        <v>5</v>
      </c>
      <c r="H128" s="42">
        <v>5</v>
      </c>
      <c r="I128" s="42">
        <v>37</v>
      </c>
      <c r="J128" s="42">
        <v>216</v>
      </c>
      <c r="K128" s="43">
        <v>516</v>
      </c>
      <c r="L128" s="42">
        <v>16.5</v>
      </c>
    </row>
    <row r="129" spans="1:12" ht="15" x14ac:dyDescent="0.25">
      <c r="A129" s="14"/>
      <c r="B129" s="15"/>
      <c r="C129" s="11"/>
      <c r="D129" s="7" t="s">
        <v>30</v>
      </c>
      <c r="E129" s="41" t="s">
        <v>87</v>
      </c>
      <c r="F129" s="42">
        <v>200</v>
      </c>
      <c r="G129" s="42"/>
      <c r="H129" s="42"/>
      <c r="I129" s="42">
        <v>26</v>
      </c>
      <c r="J129" s="42">
        <v>102</v>
      </c>
      <c r="K129" s="43">
        <v>700</v>
      </c>
      <c r="L129" s="42">
        <v>13.63</v>
      </c>
    </row>
    <row r="130" spans="1:12" ht="15" x14ac:dyDescent="0.25">
      <c r="A130" s="14"/>
      <c r="B130" s="15"/>
      <c r="C130" s="11"/>
      <c r="D130" s="7" t="s">
        <v>31</v>
      </c>
      <c r="E130" s="41" t="s">
        <v>56</v>
      </c>
      <c r="F130" s="42">
        <v>31.25</v>
      </c>
      <c r="G130" s="42">
        <v>3</v>
      </c>
      <c r="H130" s="42"/>
      <c r="I130" s="42">
        <v>18</v>
      </c>
      <c r="J130" s="42">
        <v>86</v>
      </c>
      <c r="K130" s="43"/>
      <c r="L130" s="42">
        <v>2.61</v>
      </c>
    </row>
    <row r="131" spans="1:12" ht="15" x14ac:dyDescent="0.25">
      <c r="A131" s="14"/>
      <c r="B131" s="15"/>
      <c r="C131" s="11"/>
      <c r="D131" s="7" t="s">
        <v>32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SUM(F125:F132)</f>
        <v>787.25</v>
      </c>
      <c r="G133" s="19">
        <f>SUM(G125:G132)</f>
        <v>28</v>
      </c>
      <c r="H133" s="19">
        <f>SUM(H125:H132)</f>
        <v>35</v>
      </c>
      <c r="I133" s="19">
        <f>SUM(I125:I132)</f>
        <v>107</v>
      </c>
      <c r="J133" s="19">
        <f>SUM(J125:J132)</f>
        <v>857</v>
      </c>
      <c r="K133" s="25"/>
      <c r="L133" s="19">
        <f>SUM(L125:L132)</f>
        <v>116.99999999999999</v>
      </c>
    </row>
    <row r="134" spans="1:12" ht="15.75" thickBot="1" x14ac:dyDescent="0.25">
      <c r="A134" s="33">
        <f>A117</f>
        <v>2</v>
      </c>
      <c r="B134" s="33">
        <f>B117</f>
        <v>2</v>
      </c>
      <c r="C134" s="55" t="s">
        <v>4</v>
      </c>
      <c r="D134" s="56"/>
      <c r="E134" s="31"/>
      <c r="F134" s="32">
        <f>F124+F133</f>
        <v>787.25</v>
      </c>
      <c r="G134" s="32">
        <f>G124+G133</f>
        <v>28</v>
      </c>
      <c r="H134" s="32">
        <f>H124+H133</f>
        <v>35</v>
      </c>
      <c r="I134" s="32">
        <f>I124+I133</f>
        <v>107</v>
      </c>
      <c r="J134" s="32">
        <f>J124+J133</f>
        <v>857</v>
      </c>
      <c r="K134" s="32"/>
      <c r="L134" s="32">
        <f>L124+L133</f>
        <v>116.99999999999999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52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23"/>
      <c r="B136" s="15"/>
      <c r="C136" s="11"/>
      <c r="D136" s="6"/>
      <c r="E136" s="51"/>
      <c r="F136" s="42"/>
      <c r="G136" s="42"/>
      <c r="H136" s="42"/>
      <c r="I136" s="42"/>
      <c r="J136" s="42"/>
      <c r="K136" s="53"/>
      <c r="L136" s="42"/>
    </row>
    <row r="137" spans="1:12" ht="15" x14ac:dyDescent="0.25">
      <c r="A137" s="23"/>
      <c r="B137" s="15"/>
      <c r="C137" s="11"/>
      <c r="D137" s="7" t="s">
        <v>22</v>
      </c>
      <c r="E137" s="51"/>
      <c r="F137" s="42"/>
      <c r="G137" s="42"/>
      <c r="H137" s="42"/>
      <c r="I137" s="42"/>
      <c r="J137" s="42"/>
      <c r="K137" s="43"/>
      <c r="L137" s="42"/>
    </row>
    <row r="138" spans="1:12" ht="15.75" customHeight="1" x14ac:dyDescent="0.25">
      <c r="A138" s="23"/>
      <c r="B138" s="15"/>
      <c r="C138" s="11"/>
      <c r="D138" s="7" t="s">
        <v>23</v>
      </c>
      <c r="E138" s="5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24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SUM(F135:F141)</f>
        <v>0</v>
      </c>
      <c r="G142" s="19">
        <f t="shared" ref="G142:J142" si="42">SUM(G135:G141)</f>
        <v>0</v>
      </c>
      <c r="H142" s="19">
        <f t="shared" si="42"/>
        <v>0</v>
      </c>
      <c r="I142" s="19">
        <f t="shared" si="42"/>
        <v>0</v>
      </c>
      <c r="J142" s="19">
        <f t="shared" si="42"/>
        <v>0</v>
      </c>
      <c r="K142" s="25"/>
      <c r="L142" s="19">
        <f t="shared" ref="L142" si="43">SUM(L135:L141)</f>
        <v>0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41" t="s">
        <v>74</v>
      </c>
      <c r="F143" s="42">
        <v>60</v>
      </c>
      <c r="G143" s="42">
        <v>1</v>
      </c>
      <c r="H143" s="42">
        <v>8</v>
      </c>
      <c r="I143" s="42">
        <v>9</v>
      </c>
      <c r="J143" s="42">
        <v>86</v>
      </c>
      <c r="K143" s="43">
        <v>20</v>
      </c>
      <c r="L143" s="42">
        <v>14.67</v>
      </c>
    </row>
    <row r="144" spans="1:12" ht="15" x14ac:dyDescent="0.25">
      <c r="A144" s="23"/>
      <c r="B144" s="15"/>
      <c r="C144" s="11"/>
      <c r="D144" s="7" t="s">
        <v>27</v>
      </c>
      <c r="E144" s="41" t="s">
        <v>75</v>
      </c>
      <c r="F144" s="42">
        <v>210</v>
      </c>
      <c r="G144" s="42">
        <v>4</v>
      </c>
      <c r="H144" s="42">
        <v>4</v>
      </c>
      <c r="I144" s="42">
        <v>14</v>
      </c>
      <c r="J144" s="42">
        <v>107</v>
      </c>
      <c r="K144" s="43">
        <v>138</v>
      </c>
      <c r="L144" s="42">
        <v>15.16</v>
      </c>
    </row>
    <row r="145" spans="1:12" ht="15" x14ac:dyDescent="0.25">
      <c r="A145" s="23"/>
      <c r="B145" s="15"/>
      <c r="C145" s="11"/>
      <c r="D145" s="7" t="s">
        <v>28</v>
      </c>
      <c r="E145" s="41" t="s">
        <v>76</v>
      </c>
      <c r="F145" s="42">
        <v>90</v>
      </c>
      <c r="G145" s="42">
        <v>115</v>
      </c>
      <c r="H145" s="42">
        <v>14</v>
      </c>
      <c r="I145" s="42">
        <v>10</v>
      </c>
      <c r="J145" s="42">
        <v>229</v>
      </c>
      <c r="K145" s="43">
        <v>52</v>
      </c>
      <c r="L145" s="42">
        <v>60.87</v>
      </c>
    </row>
    <row r="146" spans="1:12" ht="15" x14ac:dyDescent="0.25">
      <c r="A146" s="23"/>
      <c r="B146" s="15"/>
      <c r="C146" s="11"/>
      <c r="D146" s="7" t="s">
        <v>29</v>
      </c>
      <c r="E146" s="41" t="s">
        <v>48</v>
      </c>
      <c r="F146" s="42">
        <v>150</v>
      </c>
      <c r="G146" s="42">
        <v>5</v>
      </c>
      <c r="H146" s="42">
        <v>5</v>
      </c>
      <c r="I146" s="42">
        <v>37</v>
      </c>
      <c r="J146" s="42">
        <v>216</v>
      </c>
      <c r="K146" s="43">
        <v>516</v>
      </c>
      <c r="L146" s="42">
        <v>16.5</v>
      </c>
    </row>
    <row r="147" spans="1:12" ht="15" x14ac:dyDescent="0.25">
      <c r="A147" s="23"/>
      <c r="B147" s="15"/>
      <c r="C147" s="11"/>
      <c r="D147" s="7" t="s">
        <v>30</v>
      </c>
      <c r="E147" s="41" t="s">
        <v>77</v>
      </c>
      <c r="F147" s="42">
        <v>200</v>
      </c>
      <c r="G147" s="42">
        <v>1</v>
      </c>
      <c r="H147" s="42"/>
      <c r="I147" s="42">
        <v>31</v>
      </c>
      <c r="J147" s="42">
        <v>123</v>
      </c>
      <c r="K147" s="43">
        <v>639</v>
      </c>
      <c r="L147" s="42">
        <v>7.19</v>
      </c>
    </row>
    <row r="148" spans="1:12" ht="15" x14ac:dyDescent="0.25">
      <c r="A148" s="23"/>
      <c r="B148" s="15"/>
      <c r="C148" s="11"/>
      <c r="D148" s="7" t="s">
        <v>31</v>
      </c>
      <c r="E148" s="41" t="s">
        <v>56</v>
      </c>
      <c r="F148" s="42">
        <v>31.25</v>
      </c>
      <c r="G148" s="42">
        <v>3</v>
      </c>
      <c r="H148" s="42"/>
      <c r="I148" s="42">
        <v>18</v>
      </c>
      <c r="J148" s="42">
        <v>86</v>
      </c>
      <c r="K148" s="43"/>
      <c r="L148" s="42">
        <v>2.61</v>
      </c>
    </row>
    <row r="149" spans="1:12" ht="15" x14ac:dyDescent="0.25">
      <c r="A149" s="23"/>
      <c r="B149" s="15"/>
      <c r="C149" s="11"/>
      <c r="D149" s="7" t="s">
        <v>32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SUM(F143:F151)</f>
        <v>741.25</v>
      </c>
      <c r="G152" s="19">
        <f t="shared" ref="G152:J152" si="44">SUM(G143:G151)</f>
        <v>129</v>
      </c>
      <c r="H152" s="19">
        <f t="shared" si="44"/>
        <v>31</v>
      </c>
      <c r="I152" s="19">
        <f t="shared" si="44"/>
        <v>119</v>
      </c>
      <c r="J152" s="19">
        <f t="shared" si="44"/>
        <v>847</v>
      </c>
      <c r="K152" s="25"/>
      <c r="L152" s="19">
        <f t="shared" ref="L152" si="45">SUM(L143:L151)</f>
        <v>116.99999999999999</v>
      </c>
    </row>
    <row r="153" spans="1:12" ht="15.75" thickBot="1" x14ac:dyDescent="0.25">
      <c r="A153" s="29">
        <f>A135</f>
        <v>2</v>
      </c>
      <c r="B153" s="30">
        <f>B135</f>
        <v>3</v>
      </c>
      <c r="C153" s="55" t="s">
        <v>4</v>
      </c>
      <c r="D153" s="56"/>
      <c r="E153" s="31"/>
      <c r="F153" s="32">
        <f>F142+F152</f>
        <v>741.25</v>
      </c>
      <c r="G153" s="32">
        <f t="shared" ref="G153" si="46">G142+G152</f>
        <v>129</v>
      </c>
      <c r="H153" s="32">
        <f t="shared" ref="H153" si="47">H142+H152</f>
        <v>31</v>
      </c>
      <c r="I153" s="32">
        <f t="shared" ref="I153" si="48">I142+I152</f>
        <v>119</v>
      </c>
      <c r="J153" s="32">
        <f t="shared" ref="J153:L153" si="49">J142+J152</f>
        <v>847</v>
      </c>
      <c r="K153" s="32"/>
      <c r="L153" s="32">
        <f t="shared" si="49"/>
        <v>116.99999999999999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52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5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22</v>
      </c>
      <c r="E156" s="5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23</v>
      </c>
      <c r="E157" s="5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24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6"/>
      <c r="E159" s="5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SUM(F154:F160)</f>
        <v>0</v>
      </c>
      <c r="G161" s="19">
        <f t="shared" ref="G161:J161" si="50">SUM(G154:G160)</f>
        <v>0</v>
      </c>
      <c r="H161" s="19">
        <f t="shared" si="50"/>
        <v>0</v>
      </c>
      <c r="I161" s="19">
        <f t="shared" si="50"/>
        <v>0</v>
      </c>
      <c r="J161" s="19">
        <f t="shared" si="50"/>
        <v>0</v>
      </c>
      <c r="K161" s="25"/>
      <c r="L161" s="19">
        <f t="shared" ref="L161" si="51">SUM(L154:L160)</f>
        <v>0</v>
      </c>
    </row>
    <row r="162" spans="1:12" ht="15" x14ac:dyDescent="0.25">
      <c r="A162" s="26">
        <f>A154</f>
        <v>2</v>
      </c>
      <c r="B162" s="13">
        <f>B154</f>
        <v>4</v>
      </c>
      <c r="C162" s="10" t="s">
        <v>25</v>
      </c>
      <c r="D162" s="7" t="s">
        <v>26</v>
      </c>
      <c r="E162" s="41" t="s">
        <v>78</v>
      </c>
      <c r="F162" s="42">
        <v>60</v>
      </c>
      <c r="G162" s="42">
        <v>1</v>
      </c>
      <c r="H162" s="42">
        <v>9</v>
      </c>
      <c r="I162" s="42">
        <v>4</v>
      </c>
      <c r="J162" s="42">
        <v>100</v>
      </c>
      <c r="K162" s="43">
        <v>16</v>
      </c>
      <c r="L162" s="42">
        <v>11.17</v>
      </c>
    </row>
    <row r="163" spans="1:12" ht="15" x14ac:dyDescent="0.25">
      <c r="A163" s="23"/>
      <c r="B163" s="15"/>
      <c r="C163" s="11"/>
      <c r="D163" s="7" t="s">
        <v>27</v>
      </c>
      <c r="E163" s="41" t="s">
        <v>79</v>
      </c>
      <c r="F163" s="42">
        <v>210</v>
      </c>
      <c r="G163" s="42">
        <v>2</v>
      </c>
      <c r="H163" s="42">
        <v>6</v>
      </c>
      <c r="I163" s="42">
        <v>12</v>
      </c>
      <c r="J163" s="42">
        <v>115</v>
      </c>
      <c r="K163" s="43">
        <v>131</v>
      </c>
      <c r="L163" s="42">
        <v>16.97</v>
      </c>
    </row>
    <row r="164" spans="1:12" ht="15" x14ac:dyDescent="0.25">
      <c r="A164" s="23"/>
      <c r="B164" s="15"/>
      <c r="C164" s="11"/>
      <c r="D164" s="7" t="s">
        <v>28</v>
      </c>
      <c r="E164" s="41" t="s">
        <v>80</v>
      </c>
      <c r="F164" s="42">
        <v>145</v>
      </c>
      <c r="G164" s="42">
        <v>14</v>
      </c>
      <c r="H164" s="42">
        <v>20</v>
      </c>
      <c r="I164" s="42">
        <v>7</v>
      </c>
      <c r="J164" s="42">
        <v>261</v>
      </c>
      <c r="K164" s="43">
        <v>63</v>
      </c>
      <c r="L164" s="42">
        <v>65.09</v>
      </c>
    </row>
    <row r="165" spans="1:12" ht="25.5" x14ac:dyDescent="0.25">
      <c r="A165" s="23"/>
      <c r="B165" s="15"/>
      <c r="C165" s="11"/>
      <c r="D165" s="7" t="s">
        <v>29</v>
      </c>
      <c r="E165" s="41" t="s">
        <v>90</v>
      </c>
      <c r="F165" s="42">
        <v>150</v>
      </c>
      <c r="G165" s="42">
        <v>5</v>
      </c>
      <c r="H165" s="42">
        <v>5</v>
      </c>
      <c r="I165" s="42">
        <v>33</v>
      </c>
      <c r="J165" s="42">
        <v>199</v>
      </c>
      <c r="K165" s="43" t="s">
        <v>45</v>
      </c>
      <c r="L165" s="42">
        <v>10.119999999999999</v>
      </c>
    </row>
    <row r="166" spans="1:12" ht="15" x14ac:dyDescent="0.25">
      <c r="A166" s="23"/>
      <c r="B166" s="15"/>
      <c r="C166" s="11"/>
      <c r="D166" s="7" t="s">
        <v>30</v>
      </c>
      <c r="E166" s="41" t="s">
        <v>81</v>
      </c>
      <c r="F166" s="42">
        <v>200</v>
      </c>
      <c r="G166" s="42"/>
      <c r="H166" s="42"/>
      <c r="I166" s="42">
        <v>9</v>
      </c>
      <c r="J166" s="42">
        <v>34</v>
      </c>
      <c r="K166" s="43">
        <v>81</v>
      </c>
      <c r="L166" s="42">
        <v>11.04</v>
      </c>
    </row>
    <row r="167" spans="1:12" ht="15" x14ac:dyDescent="0.25">
      <c r="A167" s="23"/>
      <c r="B167" s="15"/>
      <c r="C167" s="11"/>
      <c r="D167" s="7" t="s">
        <v>31</v>
      </c>
      <c r="E167" s="41" t="s">
        <v>56</v>
      </c>
      <c r="F167" s="54">
        <v>31.25</v>
      </c>
      <c r="G167" s="42">
        <v>3</v>
      </c>
      <c r="H167" s="42"/>
      <c r="I167" s="42">
        <v>18</v>
      </c>
      <c r="J167" s="42">
        <v>86</v>
      </c>
      <c r="K167" s="43"/>
      <c r="L167" s="42">
        <v>2.61</v>
      </c>
    </row>
    <row r="168" spans="1:12" ht="15" x14ac:dyDescent="0.25">
      <c r="A168" s="23"/>
      <c r="B168" s="15"/>
      <c r="C168" s="11"/>
      <c r="D168" s="7" t="s">
        <v>32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796.25</v>
      </c>
      <c r="G171" s="19">
        <f>SUM(G162:G170)</f>
        <v>25</v>
      </c>
      <c r="H171" s="19">
        <f>SUM(H162:H170)</f>
        <v>40</v>
      </c>
      <c r="I171" s="19">
        <f>SUM(I162:I170)</f>
        <v>83</v>
      </c>
      <c r="J171" s="19">
        <f>SUM(J162:J170)</f>
        <v>795</v>
      </c>
      <c r="K171" s="25"/>
      <c r="L171" s="19">
        <f>SUM(L162:L170)</f>
        <v>117.00000000000001</v>
      </c>
    </row>
    <row r="172" spans="1:12" ht="15.75" thickBot="1" x14ac:dyDescent="0.25">
      <c r="A172" s="29">
        <f>A154</f>
        <v>2</v>
      </c>
      <c r="B172" s="30">
        <f>B154</f>
        <v>4</v>
      </c>
      <c r="C172" s="55" t="s">
        <v>4</v>
      </c>
      <c r="D172" s="56"/>
      <c r="E172" s="31"/>
      <c r="F172" s="32">
        <f>F161+F171</f>
        <v>796.25</v>
      </c>
      <c r="G172" s="32">
        <f>G161+G171</f>
        <v>25</v>
      </c>
      <c r="H172" s="32">
        <f>H161+H171</f>
        <v>40</v>
      </c>
      <c r="I172" s="32">
        <f>I161+I171</f>
        <v>83</v>
      </c>
      <c r="J172" s="32">
        <f>J161+J171</f>
        <v>795</v>
      </c>
      <c r="K172" s="32"/>
      <c r="L172" s="32">
        <f>L161+L171</f>
        <v>117.00000000000001</v>
      </c>
    </row>
    <row r="173" spans="1:12" ht="15" x14ac:dyDescent="0.25">
      <c r="A173" s="20">
        <v>2</v>
      </c>
      <c r="B173" s="21">
        <v>5</v>
      </c>
      <c r="C173" s="22" t="s">
        <v>20</v>
      </c>
      <c r="D173" s="5" t="s">
        <v>21</v>
      </c>
      <c r="E173" s="52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22</v>
      </c>
      <c r="E175" s="5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23</v>
      </c>
      <c r="E176" s="51"/>
      <c r="F176" s="54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24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SUM(F173:F179)</f>
        <v>0</v>
      </c>
      <c r="G180" s="19">
        <f t="shared" ref="G180:J180" si="52">SUM(G173:G179)</f>
        <v>0</v>
      </c>
      <c r="H180" s="19">
        <f t="shared" si="52"/>
        <v>0</v>
      </c>
      <c r="I180" s="19">
        <f t="shared" si="52"/>
        <v>0</v>
      </c>
      <c r="J180" s="19">
        <f t="shared" si="52"/>
        <v>0</v>
      </c>
      <c r="K180" s="25"/>
      <c r="L180" s="19">
        <f t="shared" ref="L180" si="53">SUM(L173:L179)</f>
        <v>0</v>
      </c>
    </row>
    <row r="181" spans="1:12" ht="15" x14ac:dyDescent="0.25">
      <c r="A181" s="26">
        <f>A173</f>
        <v>2</v>
      </c>
      <c r="B181" s="13">
        <f>B173</f>
        <v>5</v>
      </c>
      <c r="C181" s="10" t="s">
        <v>25</v>
      </c>
      <c r="D181" s="7" t="s">
        <v>26</v>
      </c>
      <c r="E181" s="41" t="s">
        <v>46</v>
      </c>
      <c r="F181" s="42">
        <v>60</v>
      </c>
      <c r="G181" s="42">
        <v>1</v>
      </c>
      <c r="H181" s="42">
        <v>6</v>
      </c>
      <c r="I181" s="42">
        <v>5</v>
      </c>
      <c r="J181" s="42">
        <v>77</v>
      </c>
      <c r="K181" s="43">
        <v>7</v>
      </c>
      <c r="L181" s="42">
        <v>8.41</v>
      </c>
    </row>
    <row r="182" spans="1:12" ht="25.5" x14ac:dyDescent="0.25">
      <c r="A182" s="23"/>
      <c r="B182" s="15"/>
      <c r="C182" s="11"/>
      <c r="D182" s="7" t="s">
        <v>27</v>
      </c>
      <c r="E182" s="41" t="s">
        <v>82</v>
      </c>
      <c r="F182" s="42">
        <v>210</v>
      </c>
      <c r="G182" s="42">
        <v>7</v>
      </c>
      <c r="H182" s="42">
        <v>9</v>
      </c>
      <c r="I182" s="42">
        <v>18</v>
      </c>
      <c r="J182" s="42">
        <v>174</v>
      </c>
      <c r="K182" s="43">
        <v>139</v>
      </c>
      <c r="L182" s="42">
        <v>12.13</v>
      </c>
    </row>
    <row r="183" spans="1:12" ht="15" x14ac:dyDescent="0.25">
      <c r="A183" s="23"/>
      <c r="B183" s="15"/>
      <c r="C183" s="11"/>
      <c r="D183" s="7" t="s">
        <v>28</v>
      </c>
      <c r="E183" s="41" t="s">
        <v>83</v>
      </c>
      <c r="F183" s="42">
        <v>205</v>
      </c>
      <c r="G183" s="42">
        <v>21</v>
      </c>
      <c r="H183" s="42">
        <v>20</v>
      </c>
      <c r="I183" s="42">
        <v>35</v>
      </c>
      <c r="J183" s="42">
        <v>411</v>
      </c>
      <c r="K183" s="43">
        <v>436</v>
      </c>
      <c r="L183" s="42">
        <v>83.17</v>
      </c>
    </row>
    <row r="184" spans="1:12" ht="15" x14ac:dyDescent="0.25">
      <c r="A184" s="23"/>
      <c r="B184" s="15"/>
      <c r="C184" s="11"/>
      <c r="D184" s="7" t="s">
        <v>29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30</v>
      </c>
      <c r="E185" s="41" t="s">
        <v>84</v>
      </c>
      <c r="F185" s="42">
        <v>200</v>
      </c>
      <c r="G185" s="42">
        <v>4</v>
      </c>
      <c r="H185" s="42">
        <v>4</v>
      </c>
      <c r="I185" s="42">
        <v>20</v>
      </c>
      <c r="J185" s="42">
        <v>121</v>
      </c>
      <c r="K185" s="43">
        <v>692</v>
      </c>
      <c r="L185" s="42">
        <v>10.68</v>
      </c>
    </row>
    <row r="186" spans="1:12" ht="15" x14ac:dyDescent="0.25">
      <c r="A186" s="23"/>
      <c r="B186" s="15"/>
      <c r="C186" s="11"/>
      <c r="D186" s="7" t="s">
        <v>31</v>
      </c>
      <c r="E186" s="41" t="s">
        <v>56</v>
      </c>
      <c r="F186" s="42">
        <v>31.25</v>
      </c>
      <c r="G186" s="42">
        <v>3</v>
      </c>
      <c r="H186" s="42"/>
      <c r="I186" s="42">
        <v>18</v>
      </c>
      <c r="J186" s="42">
        <v>86</v>
      </c>
      <c r="K186" s="43"/>
      <c r="L186" s="42">
        <v>2.61</v>
      </c>
    </row>
    <row r="187" spans="1:12" ht="15" x14ac:dyDescent="0.25">
      <c r="A187" s="23"/>
      <c r="B187" s="15"/>
      <c r="C187" s="11"/>
      <c r="D187" s="7" t="s">
        <v>32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SUM(F181:F188)</f>
        <v>706.25</v>
      </c>
      <c r="G189" s="19">
        <f>SUM(G181:G188)</f>
        <v>36</v>
      </c>
      <c r="H189" s="19">
        <f>SUM(H181:H188)</f>
        <v>39</v>
      </c>
      <c r="I189" s="19">
        <f>SUM(I181:I188)</f>
        <v>96</v>
      </c>
      <c r="J189" s="19">
        <f>SUM(J181:J188)</f>
        <v>869</v>
      </c>
      <c r="K189" s="25"/>
      <c r="L189" s="19">
        <f>SUM(L181:L188)</f>
        <v>117.00000000000001</v>
      </c>
    </row>
    <row r="190" spans="1:12" ht="15" x14ac:dyDescent="0.2">
      <c r="A190" s="29">
        <f>A173</f>
        <v>2</v>
      </c>
      <c r="B190" s="30">
        <f>B173</f>
        <v>5</v>
      </c>
      <c r="C190" s="55" t="s">
        <v>4</v>
      </c>
      <c r="D190" s="56"/>
      <c r="E190" s="31"/>
      <c r="F190" s="32">
        <f>F180+F189</f>
        <v>706.25</v>
      </c>
      <c r="G190" s="32">
        <f>G180+G189</f>
        <v>36</v>
      </c>
      <c r="H190" s="32">
        <f>H180+H189</f>
        <v>39</v>
      </c>
      <c r="I190" s="32">
        <f>I180+I189</f>
        <v>96</v>
      </c>
      <c r="J190" s="32">
        <f>J180+J189</f>
        <v>869</v>
      </c>
      <c r="K190" s="32"/>
      <c r="L190" s="32">
        <f>L180+L189</f>
        <v>117.00000000000001</v>
      </c>
    </row>
    <row r="191" spans="1:12" x14ac:dyDescent="0.2">
      <c r="A191" s="27"/>
      <c r="B191" s="28"/>
      <c r="C191" s="57" t="s">
        <v>5</v>
      </c>
      <c r="D191" s="57"/>
      <c r="E191" s="57"/>
      <c r="F191" s="34">
        <f>(F24+F43+F62+F80+F98+F116+F134+F153+F172+F190)/(IF(F24=0,0,1)+IF(F43=0,0,1)+IF(F62=0,0,1)+IF(F80=0,0,1)+IF(F98=0,0,1)+IF(F116=0,0,1)+IF(F134=0,0,1)+IF(F153=0,0,1)+IF(F172=0,0,1)+IF(F190=0,0,1))</f>
        <v>759.55</v>
      </c>
      <c r="G191" s="34">
        <f>(G24+G43+G62+G80+G98+G116+G134+G153+G172+G190)/(IF(G24=0,0,1)+IF(G43=0,0,1)+IF(G62=0,0,1)+IF(G80=0,0,1)+IF(G98=0,0,1)+IF(G116=0,0,1)+IF(G134=0,0,1)+IF(G153=0,0,1)+IF(G172=0,0,1)+IF(G190=0,0,1))</f>
        <v>37.200000000000003</v>
      </c>
      <c r="H191" s="34">
        <f>(H24+H43+H62+H80+H98+H116+H134+H153+H172+H190)/(IF(H24=0,0,1)+IF(H43=0,0,1)+IF(H62=0,0,1)+IF(H80=0,0,1)+IF(H98=0,0,1)+IF(H116=0,0,1)+IF(H134=0,0,1)+IF(H153=0,0,1)+IF(H172=0,0,1)+IF(H190=0,0,1))</f>
        <v>40.200000000000003</v>
      </c>
      <c r="I191" s="34">
        <f>(I24+I43+I62+I80+I98+I116+I134+I153+I172+I190)/(IF(I24=0,0,1)+IF(I43=0,0,1)+IF(I62=0,0,1)+IF(I80=0,0,1)+IF(I98=0,0,1)+IF(I116=0,0,1)+IF(I134=0,0,1)+IF(I153=0,0,1)+IF(I172=0,0,1)+IF(I190=0,0,1))</f>
        <v>95.1</v>
      </c>
      <c r="J191" s="34">
        <f>(J24+J43+J62+J80+J98+J116+J134+J153+J172+J190)/(IF(J24=0,0,1)+IF(J43=0,0,1)+IF(J62=0,0,1)+IF(J80=0,0,1)+IF(J98=0,0,1)+IF(J116=0,0,1)+IF(J134=0,0,1)+IF(J153=0,0,1)+IF(J172=0,0,1)+IF(J190=0,0,1))</f>
        <v>872</v>
      </c>
      <c r="K191" s="34"/>
      <c r="L191" s="34">
        <f>(L24+L43+L62+L80+L98+L116+L134+L153+L172+L190)/(IF(L24=0,0,1)+IF(L43=0,0,1)+IF(L62=0,0,1)+IF(L80=0,0,1)+IF(L98=0,0,1)+IF(L116=0,0,1)+IF(L134=0,0,1)+IF(L153=0,0,1)+IF(L172=0,0,1)+IF(L190=0,0,1))</f>
        <v>117</v>
      </c>
    </row>
  </sheetData>
  <mergeCells count="14">
    <mergeCell ref="C1:E1"/>
    <mergeCell ref="H1:K1"/>
    <mergeCell ref="H2:K2"/>
    <mergeCell ref="C43:D43"/>
    <mergeCell ref="C62:D62"/>
    <mergeCell ref="C80:D80"/>
    <mergeCell ref="C98:D98"/>
    <mergeCell ref="C24:D24"/>
    <mergeCell ref="C191:E191"/>
    <mergeCell ref="C190:D190"/>
    <mergeCell ref="C116:D116"/>
    <mergeCell ref="C134:D134"/>
    <mergeCell ref="C153:D153"/>
    <mergeCell ref="C172:D17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2024-10-14T10:40:47Z</cp:lastPrinted>
  <dcterms:created xsi:type="dcterms:W3CDTF">2022-05-16T14:23:56Z</dcterms:created>
  <dcterms:modified xsi:type="dcterms:W3CDTF">2025-01-16T11:15:16Z</dcterms:modified>
</cp:coreProperties>
</file>